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nnekegeurts/Library/CloudStorage/GoogleDrive-hanneke@keesdeboekhouder.nl/Gedeelde drives/Company/Intern/Salarisadministratie/Nieuwe werkgever/"/>
    </mc:Choice>
  </mc:AlternateContent>
  <xr:revisionPtr revIDLastSave="0" documentId="8_{A5AF7B77-375F-E345-8741-02FED837E028}" xr6:coauthVersionLast="47" xr6:coauthVersionMax="47" xr10:uidLastSave="{00000000-0000-0000-0000-000000000000}"/>
  <bookViews>
    <workbookView xWindow="0" yWindow="500" windowWidth="28800" windowHeight="16280" xr2:uid="{2848661A-CA2D-3C4F-BF57-E9D00F4A7D77}"/>
  </bookViews>
  <sheets>
    <sheet name="Werkgever" sheetId="1" r:id="rId1"/>
    <sheet name="Debiteuren" sheetId="2" r:id="rId2"/>
    <sheet name="Bedrijv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2" l="1"/>
  <c r="AB3" i="3" l="1"/>
  <c r="AD3" i="3"/>
  <c r="AA3" i="3"/>
  <c r="W3" i="2"/>
  <c r="V3" i="2"/>
  <c r="U3" i="2"/>
  <c r="BZ3" i="3"/>
  <c r="AN3" i="3"/>
  <c r="AM3" i="3"/>
  <c r="T3" i="3"/>
  <c r="H3" i="3"/>
  <c r="B3" i="3"/>
  <c r="A3" i="3"/>
  <c r="AH3" i="2"/>
  <c r="AG3" i="2"/>
  <c r="M3" i="2" l="1"/>
  <c r="S3" i="3" s="1"/>
  <c r="L3" i="2"/>
  <c r="R3" i="3" s="1"/>
  <c r="K3" i="2"/>
  <c r="Q3" i="3" s="1"/>
  <c r="P3" i="3"/>
  <c r="I3" i="2"/>
  <c r="O3" i="3" s="1"/>
  <c r="H3" i="2"/>
  <c r="N3" i="3" s="1"/>
  <c r="B3" i="2"/>
  <c r="C3" i="3" s="1"/>
  <c r="AO3" i="3" s="1"/>
  <c r="B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N2" authorId="0" shapeId="0" xr:uid="{E495D2D5-3811-5941-9847-0C7F831F8F03}">
      <text>
        <r>
          <rPr>
            <sz val="11"/>
            <color rgb="FF000000"/>
            <rFont val="Calibri"/>
            <family val="2"/>
          </rPr>
          <t xml:space="preserve">ISO Code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NL = Nederland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Voor volledige lijst met landencodes zie support.nmbrs.nl</t>
        </r>
      </text>
    </comment>
    <comment ref="T2" authorId="0" shapeId="0" xr:uid="{0EF79F1E-346E-BC4D-A9FE-EAADA4618ED9}">
      <text>
        <r>
          <rPr>
            <sz val="11"/>
            <color rgb="FF000000"/>
            <rFont val="Calibri"/>
            <family val="2"/>
          </rPr>
          <t xml:space="preserve">ISO Code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 xml:space="preserve">NL = Nederland
</t>
        </r>
        <r>
          <rPr>
            <sz val="11"/>
            <color rgb="FF000000"/>
            <rFont val="Calibri"/>
            <family val="2"/>
          </rPr>
          <t xml:space="preserve">
</t>
        </r>
        <r>
          <rPr>
            <sz val="11"/>
            <color rgb="FF000000"/>
            <rFont val="Calibri"/>
            <family val="2"/>
          </rPr>
          <t>Voor volledige lijst met landencodes zie support.nmbrs.nl</t>
        </r>
      </text>
    </comment>
    <comment ref="AB2" authorId="0" shapeId="0" xr:uid="{35DFA5F3-77A4-A342-BEBE-D6D4055393C5}">
      <text>
        <r>
          <rPr>
            <sz val="11"/>
            <rFont val="Calibri"/>
            <family val="2"/>
          </rPr>
          <t>ISO Code
NL = Nederland
Voor volledige lijst met landencodes zie support.nmbrs.nl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T2" authorId="0" shapeId="0" xr:uid="{A5CAF195-8DB7-3E47-85D1-B53B9D2A2B3A}">
      <text>
        <r>
          <rPr>
            <sz val="11"/>
            <rFont val="Calibri"/>
            <family val="2"/>
          </rPr>
          <t>ISO Code
NL = Nederland
Voor volledige lijst met landencodes zie support.nmbrs.nl</t>
        </r>
      </text>
    </comment>
    <comment ref="AL2" authorId="0" shapeId="0" xr:uid="{0ACDB2B1-A68F-6E4D-9F9C-E3F39FE9C672}">
      <text>
        <r>
          <rPr>
            <sz val="11"/>
            <rFont val="Calibri"/>
            <family val="2"/>
          </rPr>
          <t>ISO Code
NL = Nederland
Voor volledige lijst met landencodes zie support.nmbrs.nl</t>
        </r>
      </text>
    </comment>
    <comment ref="AN2" authorId="0" shapeId="0" xr:uid="{80D8718F-5A63-5949-B184-622F5840E16D}">
      <text>
        <r>
          <rPr>
            <sz val="11"/>
            <color rgb="FF000000"/>
            <rFont val="Calibri"/>
            <family val="2"/>
          </rPr>
          <t xml:space="preserve">1 - Maand
</t>
        </r>
        <r>
          <rPr>
            <sz val="11"/>
            <color rgb="FF000000"/>
            <rFont val="Calibri"/>
            <family val="2"/>
          </rPr>
          <t xml:space="preserve">2 - 4 Weken
</t>
        </r>
        <r>
          <rPr>
            <sz val="11"/>
            <color rgb="FF000000"/>
            <rFont val="Calibri"/>
            <family val="2"/>
          </rPr>
          <t xml:space="preserve">3 - 6 Maanden
</t>
        </r>
        <r>
          <rPr>
            <sz val="11"/>
            <color rgb="FF000000"/>
            <rFont val="Calibri"/>
            <family val="2"/>
          </rPr>
          <t>4 - Jaar</t>
        </r>
      </text>
    </comment>
    <comment ref="AQ2" authorId="0" shapeId="0" xr:uid="{36B81661-022F-EF46-BE8D-E2E8B6B7F3C8}">
      <text>
        <r>
          <rPr>
            <sz val="11"/>
            <color rgb="FF000000"/>
            <rFont val="Calibri"/>
            <family val="2"/>
          </rPr>
          <t>Nummer periode</t>
        </r>
      </text>
    </comment>
    <comment ref="AT2" authorId="0" shapeId="0" xr:uid="{F70B5CFA-37C2-7747-BCC5-485013350B91}">
      <text>
        <r>
          <rPr>
            <sz val="11"/>
            <color rgb="FF000000"/>
            <rFont val="Calibri"/>
            <family val="2"/>
          </rPr>
          <t xml:space="preserve">1 - Maand
</t>
        </r>
        <r>
          <rPr>
            <sz val="11"/>
            <color rgb="FF000000"/>
            <rFont val="Calibri"/>
            <family val="2"/>
          </rPr>
          <t xml:space="preserve">2 - 4 Weken
</t>
        </r>
        <r>
          <rPr>
            <sz val="11"/>
            <color rgb="FF000000"/>
            <rFont val="Calibri"/>
            <family val="2"/>
          </rPr>
          <t>3 - 1 Week</t>
        </r>
      </text>
    </comment>
    <comment ref="AU2" authorId="0" shapeId="0" xr:uid="{F7DBC0B8-419F-4646-BFB4-60EF789D80A4}">
      <text>
        <r>
          <rPr>
            <sz val="11"/>
            <rFont val="Calibri"/>
            <family val="2"/>
          </rPr>
          <t>Uren per dag</t>
        </r>
      </text>
    </comment>
    <comment ref="BI2" authorId="0" shapeId="0" xr:uid="{89FD57E6-71EE-2A4D-9560-D945467C46C5}">
      <text>
        <r>
          <rPr>
            <sz val="11"/>
            <rFont val="Calibri"/>
            <family val="2"/>
          </rPr>
          <t>1 = (Uren per week * 52) / periodes per jaar
2 = Uren per jaar / periodes per jaar</t>
        </r>
      </text>
    </comment>
    <comment ref="BX2" authorId="0" shapeId="0" xr:uid="{667DE11A-CDB7-7846-B448-AECD05BF9A66}">
      <text>
        <r>
          <rPr>
            <sz val="11"/>
            <rFont val="Calibri"/>
            <family val="2"/>
          </rPr>
          <t>1 = (Uren per week * 52) / periodes per jaar
2 = Uren per jaar / periodes per jaar</t>
        </r>
      </text>
    </comment>
    <comment ref="BY2" authorId="0" shapeId="0" xr:uid="{D450D1C0-F31E-E54A-8072-070F4F2AB5ED}">
      <text>
        <r>
          <rPr>
            <sz val="11"/>
            <color rgb="FF000000"/>
            <rFont val="Calibri"/>
            <family val="2"/>
          </rPr>
          <t>Voor volledige lijst met CAO-codes zie support.nmbrs.nl</t>
        </r>
      </text>
    </comment>
    <comment ref="BZ2" authorId="0" shapeId="0" xr:uid="{44AD83EB-9A99-8443-B8B3-15245ABE7E54}">
      <text>
        <r>
          <rPr>
            <sz val="11"/>
            <color rgb="FF000000"/>
            <rFont val="Calibri"/>
            <family val="2"/>
          </rPr>
          <t>Code sector. Voor volledige lijst met sectorcodes zie support.nmbrs.nl</t>
        </r>
      </text>
    </comment>
    <comment ref="CA2" authorId="0" shapeId="0" xr:uid="{0036C984-7D91-2945-A0F7-80F9A6AA41FD}">
      <text>
        <r>
          <rPr>
            <sz val="11"/>
            <color rgb="FF000000"/>
            <rFont val="Calibri"/>
            <family val="2"/>
          </rPr>
          <t>Code risicogroep</t>
        </r>
      </text>
    </comment>
    <comment ref="CB2" authorId="0" shapeId="0" xr:uid="{AFAB6DC4-080B-3346-8E0C-67DE78CFABB4}">
      <text>
        <r>
          <rPr>
            <sz val="11"/>
            <rFont val="Calibri"/>
            <family val="2"/>
          </rPr>
          <t>0 - Nee
1 - Ja</t>
        </r>
      </text>
    </comment>
    <comment ref="CC2" authorId="0" shapeId="0" xr:uid="{2D3B1774-DC94-D540-ABAC-944615892989}">
      <text>
        <r>
          <rPr>
            <sz val="11"/>
            <rFont val="Calibri"/>
            <family val="2"/>
          </rPr>
          <t>0 - Nee
1 - Ja</t>
        </r>
      </text>
    </comment>
    <comment ref="CD2" authorId="0" shapeId="0" xr:uid="{8CB81E6F-C949-CD4D-B2CD-E8A94F519CB8}">
      <text>
        <r>
          <rPr>
            <sz val="11"/>
            <rFont val="Calibri"/>
            <family val="2"/>
          </rPr>
          <t>Als geen waarde wordt ingevuld, dan wordt automatisch de standaardwaarde voor het actieve jaar gebruikt.</t>
        </r>
      </text>
    </comment>
    <comment ref="CE2" authorId="0" shapeId="0" xr:uid="{C6ADDF1B-FAA0-D144-95E7-D6AADCF30327}">
      <text>
        <r>
          <rPr>
            <sz val="11"/>
            <rFont val="Calibri"/>
            <family val="2"/>
          </rPr>
          <t>Als geen waarde wordt ingevuld, dan wordt automatisch de standaardwaarde voor het actieve jaar gebruikt.</t>
        </r>
      </text>
    </comment>
    <comment ref="CG2" authorId="0" shapeId="0" xr:uid="{F4CFE8D6-E7AF-AC4E-B163-835E98698167}">
      <text>
        <r>
          <rPr>
            <b/>
            <sz val="9"/>
            <color rgb="FF000000"/>
            <rFont val="Tahoma"/>
            <family val="2"/>
          </rPr>
          <t xml:space="preserve">Arbeidsongeschiktheidsfonds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1: laag
</t>
        </r>
        <r>
          <rPr>
            <b/>
            <sz val="9"/>
            <color rgb="FF000000"/>
            <rFont val="Tahoma"/>
            <family val="2"/>
          </rPr>
          <t>2: hoog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CH2" authorId="0" shapeId="0" xr:uid="{F1418656-5994-4648-8D94-B3E3A3680A80}">
      <text>
        <r>
          <rPr>
            <sz val="11"/>
            <rFont val="Calibri"/>
            <family val="2"/>
          </rPr>
          <t>Vakantiegeld percentage. Wettelijk minimum is 8%. Ingeven zonder het "%"-teken. Bijvoorbeeld 8</t>
        </r>
      </text>
    </comment>
    <comment ref="CI2" authorId="0" shapeId="0" xr:uid="{5F0ED2E2-6A07-2446-A91A-18E6336C6904}">
      <text>
        <r>
          <rPr>
            <sz val="11"/>
            <rFont val="Calibri"/>
            <family val="2"/>
          </rPr>
          <t>Nummer van periode waarin het vakantiegeld uitbetaald wordt</t>
        </r>
      </text>
    </comment>
    <comment ref="CJ2" authorId="0" shapeId="0" xr:uid="{57464C33-08FF-5140-9ACD-6387E4D6F708}">
      <text>
        <r>
          <rPr>
            <sz val="11"/>
            <rFont val="Calibri"/>
            <family val="2"/>
          </rPr>
          <t>Minimum vakantiegeldreservering per periode</t>
        </r>
      </text>
    </comment>
    <comment ref="CK2" authorId="0" shapeId="0" xr:uid="{1CD5E727-EC5C-9A44-9104-63D93E137DF7}">
      <text>
        <r>
          <rPr>
            <sz val="11"/>
            <rFont val="Calibri"/>
            <family val="2"/>
          </rPr>
          <t>Percentage reservering 2. Ingeven zonder het "%"-teken.</t>
        </r>
      </text>
    </comment>
    <comment ref="CL2" authorId="0" shapeId="0" xr:uid="{B76281C4-2ED3-654D-A1C3-5C422F987F2F}">
      <text>
        <r>
          <rPr>
            <sz val="11"/>
            <rFont val="Calibri"/>
            <family val="2"/>
          </rPr>
          <t>Nummer van periode waarin reservering 2 uitbetaald wordt</t>
        </r>
      </text>
    </comment>
    <comment ref="CM2" authorId="0" shapeId="0" xr:uid="{D3C653D3-E063-864B-9C11-FD521F7A595B}">
      <text>
        <r>
          <rPr>
            <sz val="11"/>
            <rFont val="Calibri"/>
            <family val="2"/>
          </rPr>
          <t>Percentage reservering 3. Ingeven zonder het "%"-teken.</t>
        </r>
      </text>
    </comment>
    <comment ref="CN2" authorId="0" shapeId="0" xr:uid="{0EB30E77-C52A-1447-B2CB-283B9C041226}">
      <text>
        <r>
          <rPr>
            <sz val="11"/>
            <rFont val="Calibri"/>
            <family val="2"/>
          </rPr>
          <t>Nummer van periode waarin reservering 3 uitbetaald wordt</t>
        </r>
      </text>
    </comment>
    <comment ref="CO2" authorId="0" shapeId="0" xr:uid="{45B9E222-B784-764C-8BC7-A666E38B66CA}">
      <text>
        <r>
          <rPr>
            <sz val="11"/>
            <rFont val="Calibri"/>
            <family val="2"/>
          </rPr>
          <t>Percentage reservering 4. Ingeven zonder het "%"-teken.</t>
        </r>
      </text>
    </comment>
    <comment ref="CP2" authorId="0" shapeId="0" xr:uid="{464274F3-2A3B-174F-97CA-F712B19D2ADC}">
      <text>
        <r>
          <rPr>
            <sz val="11"/>
            <rFont val="Calibri"/>
            <family val="2"/>
          </rPr>
          <t>Nummer van periode waarin reservering 4 uitbetaald wordt</t>
        </r>
      </text>
    </comment>
    <comment ref="CQ2" authorId="0" shapeId="0" xr:uid="{09E07CFD-53D8-AC4D-B73E-A6F993BFD933}">
      <text>
        <r>
          <rPr>
            <sz val="11"/>
            <rFont val="Calibri"/>
            <family val="2"/>
          </rPr>
          <t>1 - Accountview
2 - Asperion XML
3 - Finance Matters
4 - iMuis
5 - King XML
6 - King XML + afdelingsnummers
7 - Nmbrs XML
8 - Reeleezee
9 - Twinfield XML
10 - Navision
11 - Exact</t>
        </r>
      </text>
    </comment>
    <comment ref="CU2" authorId="0" shapeId="0" xr:uid="{CCD5FE22-4318-EB4A-8DEE-96550C57992A}">
      <text>
        <r>
          <rPr>
            <sz val="11"/>
            <rFont val="Calibri"/>
            <family val="2"/>
          </rPr>
          <t>Wat een fulltimer aan verlof krijgt op jaarbasis</t>
        </r>
      </text>
    </comment>
    <comment ref="CV2" authorId="0" shapeId="0" xr:uid="{493B2AA0-B878-044E-809D-56474426D1F7}">
      <text>
        <r>
          <rPr>
            <sz val="11"/>
            <rFont val="Calibri"/>
            <family val="2"/>
          </rPr>
          <t>0 = Normaal
1 = Heel/Half Uur
2 = Heel Uur
3 = Heel Uur naar boven</t>
        </r>
      </text>
    </comment>
    <comment ref="CY2" authorId="0" shapeId="0" xr:uid="{35AFF803-F498-FA43-BFE5-987336AAAE88}">
      <text>
        <r>
          <rPr>
            <sz val="11"/>
            <rFont val="Calibri"/>
            <family val="2"/>
          </rPr>
          <t>Wat een fulltimer aan verlof krijgt op jaarbasis</t>
        </r>
      </text>
    </comment>
    <comment ref="CZ2" authorId="0" shapeId="0" xr:uid="{08E1228E-F5F9-0F4F-B2CF-6059F5410428}">
      <text>
        <r>
          <rPr>
            <sz val="11"/>
            <rFont val="Calibri"/>
            <family val="2"/>
          </rPr>
          <t>0 = Normaal
1 = Heel/Half Uur
2 = Heel Uur
3 = Heel Uur naar boven</t>
        </r>
      </text>
    </comment>
    <comment ref="DA2" authorId="0" shapeId="0" xr:uid="{CCF7FE66-7516-3945-BCAA-6616DC7C6CC0}">
      <text>
        <r>
          <rPr>
            <sz val="11"/>
            <rFont val="Calibri"/>
            <family val="2"/>
          </rPr>
          <t>0 = Normaal
1 = Heel/Half Uur
2 = Heel Uur
3 = Heel Uur naar boven</t>
        </r>
      </text>
    </comment>
  </commentList>
</comments>
</file>

<file path=xl/sharedStrings.xml><?xml version="1.0" encoding="utf-8"?>
<sst xmlns="http://schemas.openxmlformats.org/spreadsheetml/2006/main" count="237" uniqueCount="199">
  <si>
    <t>Naam onderneming</t>
  </si>
  <si>
    <t>Straat</t>
  </si>
  <si>
    <t>Huisnummer</t>
  </si>
  <si>
    <t>Postcode</t>
  </si>
  <si>
    <t>Plaats</t>
  </si>
  <si>
    <t>Toevoeging</t>
  </si>
  <si>
    <t>Loonheffingennummer</t>
  </si>
  <si>
    <t>Sectorcode</t>
  </si>
  <si>
    <t>Pensioen</t>
  </si>
  <si>
    <t>Standaarduren per week</t>
  </si>
  <si>
    <t>Import</t>
  </si>
  <si>
    <t>Debiteur gegevens</t>
  </si>
  <si>
    <t>FactuurAdres</t>
  </si>
  <si>
    <t>Postadres</t>
  </si>
  <si>
    <t>Contactpersoon</t>
  </si>
  <si>
    <t>Bankrekening</t>
  </si>
  <si>
    <t>ServiceLevel</t>
  </si>
  <si>
    <t>Tags</t>
  </si>
  <si>
    <t>Opmerkingen</t>
  </si>
  <si>
    <t>Debiteurnr</t>
  </si>
  <si>
    <t>DebiteurNaam</t>
  </si>
  <si>
    <t xml:space="preserve">FactuurTAV </t>
  </si>
  <si>
    <t>Telefoon</t>
  </si>
  <si>
    <t>Faxnr</t>
  </si>
  <si>
    <t>FactuurEmailadres</t>
  </si>
  <si>
    <t>Website</t>
  </si>
  <si>
    <t>FactuurHuisnummer</t>
  </si>
  <si>
    <t>FactuurHuisnummerToev</t>
  </si>
  <si>
    <t>FactuurPostcode</t>
  </si>
  <si>
    <t>FactuurPlaats</t>
  </si>
  <si>
    <t>FactuurProvStaat</t>
  </si>
  <si>
    <t>FactuurCodeLand</t>
  </si>
  <si>
    <t>PostAdres</t>
  </si>
  <si>
    <t>PostHuisnummer</t>
  </si>
  <si>
    <t>PostHuisnummerToev</t>
  </si>
  <si>
    <t>PostPostcode</t>
  </si>
  <si>
    <t>PostPlaats</t>
  </si>
  <si>
    <t>PostCodeLand</t>
  </si>
  <si>
    <t>ContactNaam</t>
  </si>
  <si>
    <t>Contacttelefoonnr</t>
  </si>
  <si>
    <t>ContactEmail</t>
  </si>
  <si>
    <t>BankReknr</t>
  </si>
  <si>
    <t>BIC</t>
  </si>
  <si>
    <t>IBAN</t>
  </si>
  <si>
    <t>BankNaam</t>
  </si>
  <si>
    <t>BankLand</t>
  </si>
  <si>
    <t>Gironummer</t>
  </si>
  <si>
    <t>StartPeriodeServicelevel</t>
  </si>
  <si>
    <t>StartJaarServicelevel</t>
  </si>
  <si>
    <t>TagNr1</t>
  </si>
  <si>
    <t>TagNr2</t>
  </si>
  <si>
    <t>TagNr3</t>
  </si>
  <si>
    <t>TagNr4</t>
  </si>
  <si>
    <t>TagNr5</t>
  </si>
  <si>
    <t>TagNr6</t>
  </si>
  <si>
    <t>TagNr7</t>
  </si>
  <si>
    <t>TagNr8</t>
  </si>
  <si>
    <t>TagNr9</t>
  </si>
  <si>
    <t>TagNr10</t>
  </si>
  <si>
    <t>Opmerking1</t>
  </si>
  <si>
    <t>Opmerking2</t>
  </si>
  <si>
    <t>Opmerking3</t>
  </si>
  <si>
    <t>Founders</t>
  </si>
  <si>
    <t>KdB</t>
  </si>
  <si>
    <t>Achteraf</t>
  </si>
  <si>
    <t>Bedrijf gegevens</t>
  </si>
  <si>
    <t>Adres</t>
  </si>
  <si>
    <t>LHNummer</t>
  </si>
  <si>
    <t>Periode Type</t>
  </si>
  <si>
    <t>Fulltime rooster</t>
  </si>
  <si>
    <t>Fulltime rooster 2</t>
  </si>
  <si>
    <t>Svw instellingen</t>
  </si>
  <si>
    <t>Reserveringen</t>
  </si>
  <si>
    <t>Boekhoudsoftware</t>
  </si>
  <si>
    <t>Autorun</t>
  </si>
  <si>
    <t>Verlof</t>
  </si>
  <si>
    <t>Workflow Instellingen</t>
  </si>
  <si>
    <t>Bedrijfnr</t>
  </si>
  <si>
    <t>Naam</t>
  </si>
  <si>
    <t>EmailAdres</t>
  </si>
  <si>
    <t>KvkNummer</t>
  </si>
  <si>
    <t>Loonmodel</t>
  </si>
  <si>
    <t>Urenmodel</t>
  </si>
  <si>
    <t>GrootboekRekSchema</t>
  </si>
  <si>
    <t>CAOModel</t>
  </si>
  <si>
    <t>DefaultBedrijfnr</t>
  </si>
  <si>
    <t>Huisnummertoev</t>
  </si>
  <si>
    <t>ProvStaat</t>
  </si>
  <si>
    <t>CodeLand</t>
  </si>
  <si>
    <t>PostHuisnummertoev</t>
  </si>
  <si>
    <t>ContactVoornaam</t>
  </si>
  <si>
    <t>ContactAchternaam</t>
  </si>
  <si>
    <t>ContactMobielnr</t>
  </si>
  <si>
    <t>BankPlaats</t>
  </si>
  <si>
    <t>BankPostcode</t>
  </si>
  <si>
    <t>BankTelefoon</t>
  </si>
  <si>
    <t>BankAdres</t>
  </si>
  <si>
    <t>LoonaangifteTijdvak</t>
  </si>
  <si>
    <t>AangifteInhoudingsplichtigeNaam</t>
  </si>
  <si>
    <t>AangifteContactPersoon</t>
  </si>
  <si>
    <t>Startperiode</t>
  </si>
  <si>
    <t>Startjaar</t>
  </si>
  <si>
    <t>AangifteContactTelefoon</t>
  </si>
  <si>
    <t>PeriodeType</t>
  </si>
  <si>
    <t>Ma</t>
  </si>
  <si>
    <t>Di</t>
  </si>
  <si>
    <t>Wo</t>
  </si>
  <si>
    <t>Do</t>
  </si>
  <si>
    <t>Vr</t>
  </si>
  <si>
    <t>Za</t>
  </si>
  <si>
    <t>Zo</t>
  </si>
  <si>
    <t>Ma2</t>
  </si>
  <si>
    <t>Di2</t>
  </si>
  <si>
    <t>Wo2</t>
  </si>
  <si>
    <t>Do2</t>
  </si>
  <si>
    <t>Vr2</t>
  </si>
  <si>
    <t>Za2</t>
  </si>
  <si>
    <t>Zo2</t>
  </si>
  <si>
    <t>CalcMethUrenPeriode</t>
  </si>
  <si>
    <t>Ma21</t>
  </si>
  <si>
    <t>Di21</t>
  </si>
  <si>
    <t>Wo21</t>
  </si>
  <si>
    <t>Do21</t>
  </si>
  <si>
    <t>Vr21</t>
  </si>
  <si>
    <t>Za21</t>
  </si>
  <si>
    <t>Zo21</t>
  </si>
  <si>
    <t>Ma22</t>
  </si>
  <si>
    <t>Di22</t>
  </si>
  <si>
    <t>Wo22</t>
  </si>
  <si>
    <t>Do22</t>
  </si>
  <si>
    <t>Vr22</t>
  </si>
  <si>
    <t>Za22</t>
  </si>
  <si>
    <t>Zo22</t>
  </si>
  <si>
    <t>CalcMethUrenPeriode2</t>
  </si>
  <si>
    <t>CodeCAO</t>
  </si>
  <si>
    <t>Sector</t>
  </si>
  <si>
    <t>Risicogroep</t>
  </si>
  <si>
    <t>EigenRisicoWGA</t>
  </si>
  <si>
    <t>EigenRisicoZW</t>
  </si>
  <si>
    <t>PercWGAwg</t>
  </si>
  <si>
    <t>PercWGAwn</t>
  </si>
  <si>
    <t>PercZwWg</t>
  </si>
  <si>
    <t>ResVakGeldPerc</t>
  </si>
  <si>
    <t>ResVakGeldPerPayment</t>
  </si>
  <si>
    <t>ResVakGeldMin</t>
  </si>
  <si>
    <t>Res2Perc</t>
  </si>
  <si>
    <t>Res2PerPayment</t>
  </si>
  <si>
    <t>Res3Perc</t>
  </si>
  <si>
    <t>Res3PerPayment</t>
  </si>
  <si>
    <t>Res4Perc</t>
  </si>
  <si>
    <t>Res4PerPayment</t>
  </si>
  <si>
    <t>AutorunDag</t>
  </si>
  <si>
    <t>VerlofGroep1</t>
  </si>
  <si>
    <t>VerlofSaldo1Omschrijving</t>
  </si>
  <si>
    <t>VerlofSaldo1Fulltimesaldo</t>
  </si>
  <si>
    <t>VerlofSaldo1Afronding</t>
  </si>
  <si>
    <t>VerlofGroep2</t>
  </si>
  <si>
    <t>VerlofSaldo2Omschrijving</t>
  </si>
  <si>
    <t>VerlofSaldo2Fulltimesaldo</t>
  </si>
  <si>
    <t>VerlofSaldo2Afronding</t>
  </si>
  <si>
    <t>WorkflowInstellingennr</t>
  </si>
  <si>
    <t>Eddy Merlijn</t>
  </si>
  <si>
    <t>0207550066</t>
  </si>
  <si>
    <t>Provincie</t>
  </si>
  <si>
    <t>Nee</t>
  </si>
  <si>
    <t>KvK</t>
  </si>
  <si>
    <t>NL</t>
  </si>
  <si>
    <t>Kees de Boekhouder</t>
  </si>
  <si>
    <t>Soort verloning</t>
  </si>
  <si>
    <t>Prijs per loonstrook</t>
  </si>
  <si>
    <t>Verloning</t>
  </si>
  <si>
    <t>Vaste verloning</t>
  </si>
  <si>
    <t>Variabele verloning (achteraf)</t>
  </si>
  <si>
    <t>CAO</t>
  </si>
  <si>
    <t>Tijdvak aangifte Loonheffingen</t>
  </si>
  <si>
    <t>Maand</t>
  </si>
  <si>
    <t>4 Weken</t>
  </si>
  <si>
    <t>6 Maanden</t>
  </si>
  <si>
    <t>Jaar</t>
  </si>
  <si>
    <t>Ja</t>
  </si>
  <si>
    <t>NIEUWE WERKGEVER</t>
  </si>
  <si>
    <t>IN TE VULLEN KEES DE BOEKHOUDER</t>
  </si>
  <si>
    <t>Eerste maand loonaangifte</t>
  </si>
  <si>
    <t>Aof</t>
  </si>
  <si>
    <t>11 - KDB</t>
  </si>
  <si>
    <t>Drenthe</t>
  </si>
  <si>
    <t>Flevoland</t>
  </si>
  <si>
    <t>Friesland</t>
  </si>
  <si>
    <t>Gelderland</t>
  </si>
  <si>
    <t>Groningen</t>
  </si>
  <si>
    <t>Limburg</t>
  </si>
  <si>
    <t>Noord-Brabant</t>
  </si>
  <si>
    <t>Noord-Holland</t>
  </si>
  <si>
    <t>Overijssel</t>
  </si>
  <si>
    <t>Utrecht</t>
  </si>
  <si>
    <t>Zeeland</t>
  </si>
  <si>
    <t>Zuid-Holland</t>
  </si>
  <si>
    <t>Telefoonnummer</t>
  </si>
  <si>
    <t>Mailadres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</si>
</sst>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;;"/>
    <numFmt numFmtId="165" formatCode="0#########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b/>
      <sz val="12"/>
      <color theme="1"/>
      <name val="Avenir Book"/>
      <family val="2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b/>
      <sz val="10"/>
      <name val="Arial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Avenir Black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97D"/>
      </patternFill>
    </fill>
    <fill>
      <patternFill patternType="solid">
        <fgColor rgb="FF99CCFF"/>
      </patternFill>
    </fill>
    <fill>
      <patternFill patternType="solid">
        <fgColor rgb="FFFFFF00"/>
        <bgColor indexed="64"/>
      </patternFill>
    </fill>
    <fill>
      <patternFill patternType="solid">
        <fgColor rgb="FFD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49" fontId="4" fillId="3" borderId="2" xfId="0" applyNumberFormat="1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49" fontId="4" fillId="3" borderId="3" xfId="0" applyNumberFormat="1" applyFont="1" applyFill="1" applyBorder="1"/>
    <xf numFmtId="0" fontId="4" fillId="3" borderId="0" xfId="0" applyFont="1" applyFill="1"/>
    <xf numFmtId="0" fontId="4" fillId="3" borderId="4" xfId="0" applyFont="1" applyFill="1" applyBorder="1"/>
    <xf numFmtId="49" fontId="5" fillId="4" borderId="1" xfId="0" applyNumberFormat="1" applyFont="1" applyFill="1" applyBorder="1"/>
    <xf numFmtId="0" fontId="5" fillId="4" borderId="1" xfId="0" applyFont="1" applyFill="1" applyBorder="1"/>
    <xf numFmtId="0" fontId="5" fillId="4" borderId="5" xfId="0" applyFont="1" applyFill="1" applyBorder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49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43" fontId="1" fillId="2" borderId="0" xfId="1" applyFont="1" applyFill="1"/>
    <xf numFmtId="49" fontId="4" fillId="2" borderId="3" xfId="0" applyNumberFormat="1" applyFont="1" applyFill="1" applyBorder="1"/>
    <xf numFmtId="0" fontId="4" fillId="2" borderId="3" xfId="0" applyFont="1" applyFill="1" applyBorder="1"/>
    <xf numFmtId="49" fontId="5" fillId="2" borderId="1" xfId="0" applyNumberFormat="1" applyFont="1" applyFill="1" applyBorder="1"/>
    <xf numFmtId="0" fontId="5" fillId="2" borderId="1" xfId="0" applyFont="1" applyFill="1" applyBorder="1"/>
    <xf numFmtId="49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49" fontId="7" fillId="2" borderId="0" xfId="0" applyNumberFormat="1" applyFont="1" applyFill="1" applyProtection="1">
      <protection locked="0"/>
    </xf>
    <xf numFmtId="164" fontId="0" fillId="0" borderId="0" xfId="0" applyNumberFormat="1" applyProtection="1">
      <protection locked="0"/>
    </xf>
    <xf numFmtId="0" fontId="5" fillId="4" borderId="5" xfId="0" applyFont="1" applyFill="1" applyBorder="1" applyProtection="1">
      <protection locked="0"/>
    </xf>
    <xf numFmtId="0" fontId="9" fillId="2" borderId="0" xfId="0" applyFont="1" applyFill="1"/>
    <xf numFmtId="0" fontId="2" fillId="2" borderId="0" xfId="0" applyFont="1" applyFill="1"/>
    <xf numFmtId="43" fontId="1" fillId="2" borderId="0" xfId="1" applyFont="1" applyFill="1" applyProtection="1"/>
    <xf numFmtId="0" fontId="1" fillId="6" borderId="1" xfId="0" applyFont="1" applyFill="1" applyBorder="1" applyAlignment="1" applyProtection="1">
      <alignment horizontal="left"/>
      <protection locked="0"/>
    </xf>
    <xf numFmtId="0" fontId="1" fillId="7" borderId="1" xfId="0" applyFont="1" applyFill="1" applyBorder="1" applyAlignment="1" applyProtection="1">
      <alignment horizontal="left"/>
      <protection locked="0"/>
    </xf>
    <xf numFmtId="17" fontId="1" fillId="6" borderId="1" xfId="0" applyNumberFormat="1" applyFont="1" applyFill="1" applyBorder="1" applyAlignment="1" applyProtection="1">
      <alignment horizontal="left"/>
      <protection locked="0"/>
    </xf>
    <xf numFmtId="0" fontId="1" fillId="6" borderId="1" xfId="0" applyFont="1" applyFill="1" applyBorder="1" applyProtection="1">
      <protection locked="0"/>
    </xf>
    <xf numFmtId="43" fontId="1" fillId="6" borderId="1" xfId="1" applyFont="1" applyFill="1" applyBorder="1" applyAlignment="1" applyProtection="1">
      <protection locked="0"/>
    </xf>
    <xf numFmtId="0" fontId="1" fillId="8" borderId="0" xfId="0" applyFont="1" applyFill="1"/>
    <xf numFmtId="0" fontId="0" fillId="5" borderId="0" xfId="0" applyFill="1"/>
    <xf numFmtId="165" fontId="0" fillId="0" borderId="0" xfId="0" applyNumberFormat="1" applyProtection="1">
      <protection locked="0"/>
    </xf>
    <xf numFmtId="165" fontId="1" fillId="6" borderId="1" xfId="0" applyNumberFormat="1" applyFont="1" applyFill="1" applyBorder="1" applyAlignment="1" applyProtection="1">
      <alignment horizontal="left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DCFFFF"/>
      <color rgb="FFE2FFF7"/>
      <color rgb="FFD5FBFF"/>
      <color rgb="FFB0F7FF"/>
      <color rgb="FF7EF3FF"/>
      <color rgb="FF0B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94246</xdr:colOff>
      <xdr:row>0</xdr:row>
      <xdr:rowOff>76200</xdr:rowOff>
    </xdr:from>
    <xdr:to>
      <xdr:col>8</xdr:col>
      <xdr:colOff>253999</xdr:colOff>
      <xdr:row>6</xdr:row>
      <xdr:rowOff>139700</xdr:rowOff>
    </xdr:to>
    <xdr:pic>
      <xdr:nvPicPr>
        <xdr:cNvPr id="2" name="Afbeelding 1" descr="/var/folders/yy/61_6hchs1jl2ds_2_bxkp1yc0000gn/T/com.microsoft.Excel/WebArchiveCopyPasteTempFiles/logo-email.png">
          <a:extLst>
            <a:ext uri="{FF2B5EF4-FFF2-40B4-BE49-F238E27FC236}">
              <a16:creationId xmlns:a16="http://schemas.microsoft.com/office/drawing/2014/main" id="{7187673B-C8D3-3B4D-9642-56197F06B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5246" y="76200"/>
          <a:ext cx="3576053" cy="135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CD8B4-6514-544A-8C4A-560194EACD8C}">
  <dimension ref="B2:AF128"/>
  <sheetViews>
    <sheetView tabSelected="1" workbookViewId="0">
      <selection activeCell="C4" sqref="C4"/>
    </sheetView>
  </sheetViews>
  <sheetFormatPr baseColWidth="10" defaultRowHeight="17" x14ac:dyDescent="0.25"/>
  <cols>
    <col min="1" max="1" width="4" style="1" customWidth="1"/>
    <col min="2" max="2" width="32.33203125" style="1" customWidth="1"/>
    <col min="3" max="3" width="35.33203125" style="1" customWidth="1"/>
    <col min="4" max="4" width="16.6640625" style="1" customWidth="1"/>
    <col min="5" max="5" width="10.83203125" style="1"/>
    <col min="6" max="6" width="12.33203125" style="1" bestFit="1" customWidth="1"/>
    <col min="7" max="24" width="10.83203125" style="1"/>
    <col min="25" max="25" width="22.83203125" style="1" customWidth="1"/>
    <col min="26" max="26" width="12.5" style="1" hidden="1" customWidth="1"/>
    <col min="27" max="32" width="8" style="1" hidden="1" customWidth="1"/>
    <col min="33" max="33" width="8" style="1" customWidth="1"/>
    <col min="34" max="34" width="21.5" style="1" customWidth="1"/>
    <col min="35" max="35" width="10.83203125" style="1" customWidth="1"/>
    <col min="36" max="16384" width="10.83203125" style="1"/>
  </cols>
  <sheetData>
    <row r="2" spans="2:32" x14ac:dyDescent="0.25">
      <c r="B2" s="28" t="s">
        <v>180</v>
      </c>
      <c r="Z2" s="1">
        <v>36</v>
      </c>
    </row>
    <row r="3" spans="2:32" x14ac:dyDescent="0.25">
      <c r="Z3" s="1">
        <v>37</v>
      </c>
    </row>
    <row r="4" spans="2:32" x14ac:dyDescent="0.25">
      <c r="B4" s="1" t="s">
        <v>0</v>
      </c>
      <c r="C4" s="31"/>
      <c r="Z4" s="1">
        <v>38</v>
      </c>
    </row>
    <row r="5" spans="2:32" x14ac:dyDescent="0.25">
      <c r="B5" s="1" t="s">
        <v>1</v>
      </c>
      <c r="C5" s="31"/>
      <c r="F5"/>
      <c r="Z5" s="1">
        <v>40</v>
      </c>
    </row>
    <row r="6" spans="2:32" x14ac:dyDescent="0.25">
      <c r="B6" s="1" t="s">
        <v>2</v>
      </c>
      <c r="C6" s="31"/>
      <c r="E6" s="2"/>
      <c r="G6" s="2"/>
    </row>
    <row r="7" spans="2:32" x14ac:dyDescent="0.25">
      <c r="B7" s="1" t="s">
        <v>5</v>
      </c>
      <c r="C7" s="31"/>
      <c r="E7" s="2"/>
      <c r="G7" s="2"/>
    </row>
    <row r="8" spans="2:32" x14ac:dyDescent="0.25">
      <c r="B8" s="1" t="s">
        <v>3</v>
      </c>
      <c r="C8" s="31"/>
      <c r="Z8" s="1" t="s">
        <v>179</v>
      </c>
    </row>
    <row r="9" spans="2:32" x14ac:dyDescent="0.25">
      <c r="B9" s="1" t="s">
        <v>4</v>
      </c>
      <c r="C9" s="31"/>
      <c r="Z9" s="1" t="s">
        <v>164</v>
      </c>
    </row>
    <row r="10" spans="2:32" x14ac:dyDescent="0.25">
      <c r="B10" s="1" t="s">
        <v>163</v>
      </c>
      <c r="C10" s="31"/>
    </row>
    <row r="11" spans="2:32" x14ac:dyDescent="0.25">
      <c r="Z11" s="1" t="s">
        <v>167</v>
      </c>
      <c r="AA11" s="1">
        <v>15</v>
      </c>
      <c r="AB11" s="1">
        <v>50</v>
      </c>
      <c r="AD11" s="19"/>
      <c r="AE11" s="20" t="s">
        <v>17</v>
      </c>
      <c r="AF11" s="20"/>
    </row>
    <row r="12" spans="2:32" x14ac:dyDescent="0.25">
      <c r="B12" s="1" t="s">
        <v>14</v>
      </c>
      <c r="C12" s="31"/>
      <c r="AD12" s="19"/>
      <c r="AE12" s="20"/>
      <c r="AF12" s="20"/>
    </row>
    <row r="13" spans="2:32" x14ac:dyDescent="0.25">
      <c r="B13" s="1" t="s">
        <v>197</v>
      </c>
      <c r="C13" s="39"/>
      <c r="AD13" s="19"/>
      <c r="AE13" s="20"/>
      <c r="AF13" s="20"/>
    </row>
    <row r="14" spans="2:32" x14ac:dyDescent="0.25">
      <c r="B14" s="1" t="s">
        <v>198</v>
      </c>
      <c r="C14" s="31"/>
      <c r="AD14" s="19"/>
      <c r="AE14" s="20"/>
      <c r="AF14" s="20"/>
    </row>
    <row r="15" spans="2:32" x14ac:dyDescent="0.25">
      <c r="B15" s="1" t="s">
        <v>6</v>
      </c>
      <c r="C15" s="31"/>
      <c r="Z15" s="1" t="s">
        <v>62</v>
      </c>
      <c r="AA15" s="1">
        <v>10</v>
      </c>
      <c r="AB15" s="1">
        <v>45</v>
      </c>
      <c r="AD15" s="21" t="s">
        <v>48</v>
      </c>
      <c r="AE15" s="22" t="s">
        <v>49</v>
      </c>
      <c r="AF15" s="22" t="s">
        <v>50</v>
      </c>
    </row>
    <row r="16" spans="2:32" x14ac:dyDescent="0.25">
      <c r="B16" s="1" t="s">
        <v>165</v>
      </c>
      <c r="C16" s="31"/>
      <c r="AD16" s="23"/>
      <c r="AE16" s="24"/>
      <c r="AF16" s="24"/>
    </row>
    <row r="17" spans="2:32" x14ac:dyDescent="0.25">
      <c r="B17" s="1" t="s">
        <v>173</v>
      </c>
      <c r="C17" s="32"/>
      <c r="AD17" s="23"/>
      <c r="AE17" s="24"/>
      <c r="AF17" s="24"/>
    </row>
    <row r="18" spans="2:32" x14ac:dyDescent="0.25">
      <c r="B18" s="1" t="s">
        <v>7</v>
      </c>
      <c r="C18" s="31"/>
      <c r="Z18" s="1" t="s">
        <v>171</v>
      </c>
      <c r="AA18" s="1">
        <v>15</v>
      </c>
      <c r="AB18" s="1">
        <v>50</v>
      </c>
      <c r="AD18" s="25" t="s">
        <v>62</v>
      </c>
      <c r="AE18" s="24">
        <v>10</v>
      </c>
      <c r="AF18" s="24">
        <v>45</v>
      </c>
    </row>
    <row r="19" spans="2:32" x14ac:dyDescent="0.25">
      <c r="B19" s="1" t="s">
        <v>8</v>
      </c>
      <c r="C19" s="32"/>
      <c r="Z19" s="1" t="s">
        <v>172</v>
      </c>
      <c r="AA19" s="1">
        <v>40</v>
      </c>
      <c r="AB19" s="1">
        <v>50</v>
      </c>
      <c r="AD19" s="25" t="s">
        <v>63</v>
      </c>
      <c r="AE19" s="24">
        <v>15</v>
      </c>
      <c r="AF19" s="24">
        <v>50</v>
      </c>
    </row>
    <row r="20" spans="2:32" x14ac:dyDescent="0.25">
      <c r="B20" s="1" t="str">
        <f>IF(C19="ja","Pensioenfonds","")</f>
        <v/>
      </c>
      <c r="AD20" s="25"/>
      <c r="AE20" s="24"/>
      <c r="AF20" s="24"/>
    </row>
    <row r="21" spans="2:32" x14ac:dyDescent="0.25">
      <c r="B21" s="1" t="s">
        <v>174</v>
      </c>
      <c r="C21" s="31" t="s">
        <v>175</v>
      </c>
      <c r="Z21" s="1" t="s">
        <v>175</v>
      </c>
      <c r="AA21" s="1">
        <v>1</v>
      </c>
      <c r="AD21" s="25" t="s">
        <v>64</v>
      </c>
      <c r="AE21" s="24">
        <v>40</v>
      </c>
      <c r="AF21" s="24"/>
    </row>
    <row r="22" spans="2:32" x14ac:dyDescent="0.25">
      <c r="B22" s="1" t="s">
        <v>9</v>
      </c>
      <c r="C22" s="31"/>
      <c r="Z22" s="1" t="s">
        <v>176</v>
      </c>
      <c r="AA22" s="1">
        <v>2</v>
      </c>
    </row>
    <row r="23" spans="2:32" x14ac:dyDescent="0.25">
      <c r="B23" s="1" t="s">
        <v>182</v>
      </c>
      <c r="C23" s="33"/>
      <c r="Z23" s="1" t="s">
        <v>177</v>
      </c>
      <c r="AA23" s="1">
        <v>3</v>
      </c>
    </row>
    <row r="24" spans="2:32" x14ac:dyDescent="0.25">
      <c r="Z24" s="1" t="s">
        <v>178</v>
      </c>
      <c r="AA24" s="1">
        <v>4</v>
      </c>
    </row>
    <row r="26" spans="2:32" x14ac:dyDescent="0.25">
      <c r="B26" s="28" t="s">
        <v>181</v>
      </c>
      <c r="Z26" s="18">
        <v>17.5</v>
      </c>
    </row>
    <row r="27" spans="2:32" x14ac:dyDescent="0.25">
      <c r="B27" s="29"/>
      <c r="Z27" s="18">
        <v>0</v>
      </c>
    </row>
    <row r="28" spans="2:32" x14ac:dyDescent="0.25">
      <c r="B28" s="1" t="s">
        <v>170</v>
      </c>
      <c r="C28" s="34" t="s">
        <v>167</v>
      </c>
    </row>
    <row r="29" spans="2:32" x14ac:dyDescent="0.25">
      <c r="B29" s="1" t="s">
        <v>168</v>
      </c>
      <c r="C29" s="34"/>
    </row>
    <row r="30" spans="2:32" x14ac:dyDescent="0.25">
      <c r="B30" s="1" t="s">
        <v>169</v>
      </c>
      <c r="C30" s="35">
        <v>17.5</v>
      </c>
      <c r="D30" s="30"/>
    </row>
    <row r="117" spans="2:2" x14ac:dyDescent="0.25">
      <c r="B117" s="36" t="s">
        <v>185</v>
      </c>
    </row>
    <row r="118" spans="2:2" x14ac:dyDescent="0.25">
      <c r="B118" s="36" t="s">
        <v>186</v>
      </c>
    </row>
    <row r="119" spans="2:2" x14ac:dyDescent="0.25">
      <c r="B119" s="36" t="s">
        <v>187</v>
      </c>
    </row>
    <row r="120" spans="2:2" x14ac:dyDescent="0.25">
      <c r="B120" s="36" t="s">
        <v>188</v>
      </c>
    </row>
    <row r="121" spans="2:2" x14ac:dyDescent="0.25">
      <c r="B121" s="36" t="s">
        <v>189</v>
      </c>
    </row>
    <row r="122" spans="2:2" x14ac:dyDescent="0.25">
      <c r="B122" s="36" t="s">
        <v>190</v>
      </c>
    </row>
    <row r="123" spans="2:2" x14ac:dyDescent="0.25">
      <c r="B123" s="36" t="s">
        <v>191</v>
      </c>
    </row>
    <row r="124" spans="2:2" x14ac:dyDescent="0.25">
      <c r="B124" s="36" t="s">
        <v>192</v>
      </c>
    </row>
    <row r="125" spans="2:2" x14ac:dyDescent="0.25">
      <c r="B125" s="36" t="s">
        <v>193</v>
      </c>
    </row>
    <row r="126" spans="2:2" x14ac:dyDescent="0.25">
      <c r="B126" s="36" t="s">
        <v>194</v>
      </c>
    </row>
    <row r="127" spans="2:2" x14ac:dyDescent="0.25">
      <c r="B127" s="36" t="s">
        <v>195</v>
      </c>
    </row>
    <row r="128" spans="2:2" x14ac:dyDescent="0.25">
      <c r="B128" s="36" t="s">
        <v>196</v>
      </c>
    </row>
  </sheetData>
  <sheetProtection sheet="1" objects="1" scenarios="1"/>
  <dataValidations count="6">
    <dataValidation type="list" allowBlank="1" showInputMessage="1" showErrorMessage="1" sqref="C19" xr:uid="{AC2DEFE3-FFAE-9B48-B041-1E98A77C3929}">
      <formula1>$Z$8:$Z$9</formula1>
    </dataValidation>
    <dataValidation type="list" allowBlank="1" showInputMessage="1" showErrorMessage="1" sqref="C29" xr:uid="{8D855CB8-C22C-C444-99AB-15F4B9C20E5F}">
      <formula1>$Z$18:$Z$19</formula1>
    </dataValidation>
    <dataValidation type="list" allowBlank="1" showInputMessage="1" showErrorMessage="1" sqref="C30" xr:uid="{5B339BC5-5F5F-104C-AE92-5F8F6B9055F9}">
      <formula1>$Z$26:$Z$27</formula1>
    </dataValidation>
    <dataValidation type="list" allowBlank="1" showInputMessage="1" showErrorMessage="1" sqref="C21" xr:uid="{FAF9BF9D-8AC4-B344-AF4A-A204D40F4D99}">
      <formula1>$Z$21:$Z$24</formula1>
    </dataValidation>
    <dataValidation type="list" allowBlank="1" showInputMessage="1" showErrorMessage="1" sqref="C10" xr:uid="{1C6750BE-B451-4947-8AE7-E5C4D2F52FDE}">
      <formula1>$B$117:$B$128</formula1>
    </dataValidation>
    <dataValidation type="list" allowBlank="1" showInputMessage="1" showErrorMessage="1" sqref="C22" xr:uid="{DD2F9376-FF0A-6346-8E8B-5D7D953DD2C7}">
      <formula1>$Z$2:$Z$5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2C51B-7433-FF4F-9638-C068F7F04C30}">
  <dimension ref="A1:AS86"/>
  <sheetViews>
    <sheetView workbookViewId="0">
      <selection activeCell="A3" sqref="A3"/>
    </sheetView>
  </sheetViews>
  <sheetFormatPr baseColWidth="10" defaultRowHeight="16" x14ac:dyDescent="0.2"/>
  <sheetData>
    <row r="1" spans="1:45" x14ac:dyDescent="0.2">
      <c r="A1" s="3" t="s">
        <v>10</v>
      </c>
      <c r="B1" s="4" t="s">
        <v>11</v>
      </c>
      <c r="C1" s="5"/>
      <c r="D1" s="6"/>
      <c r="E1" s="6"/>
      <c r="F1" s="5"/>
      <c r="G1" s="5"/>
      <c r="H1" s="4" t="s">
        <v>12</v>
      </c>
      <c r="I1" s="5"/>
      <c r="J1" s="5"/>
      <c r="K1" s="5"/>
      <c r="L1" s="5"/>
      <c r="M1" s="5"/>
      <c r="N1" s="5"/>
      <c r="O1" s="4" t="s">
        <v>13</v>
      </c>
      <c r="P1" s="5"/>
      <c r="Q1" s="5"/>
      <c r="R1" s="5"/>
      <c r="S1" s="5"/>
      <c r="T1" s="5"/>
      <c r="U1" s="4" t="s">
        <v>14</v>
      </c>
      <c r="V1" s="6"/>
      <c r="W1" s="5"/>
      <c r="X1" s="4" t="s">
        <v>15</v>
      </c>
      <c r="Y1" s="5"/>
      <c r="Z1" s="5"/>
      <c r="AA1" s="5"/>
      <c r="AB1" s="5"/>
      <c r="AC1" s="5"/>
      <c r="AD1" s="4" t="s">
        <v>16</v>
      </c>
      <c r="AE1" s="6"/>
      <c r="AF1" s="6"/>
      <c r="AG1" s="5" t="s">
        <v>17</v>
      </c>
      <c r="AH1" s="5"/>
      <c r="AI1" s="7"/>
      <c r="AJ1" s="7"/>
      <c r="AK1" s="7"/>
      <c r="AL1" s="7"/>
      <c r="AM1" s="7"/>
      <c r="AN1" s="7"/>
      <c r="AO1" s="7"/>
      <c r="AP1" s="7"/>
      <c r="AQ1" s="8" t="s">
        <v>18</v>
      </c>
      <c r="AR1" s="7"/>
      <c r="AS1" s="7"/>
    </row>
    <row r="2" spans="1:45" x14ac:dyDescent="0.2">
      <c r="A2" s="9" t="s">
        <v>19</v>
      </c>
      <c r="B2" s="10" t="s">
        <v>20</v>
      </c>
      <c r="C2" s="10" t="s">
        <v>21</v>
      </c>
      <c r="D2" s="9" t="s">
        <v>22</v>
      </c>
      <c r="E2" s="9" t="s">
        <v>23</v>
      </c>
      <c r="F2" s="10" t="s">
        <v>24</v>
      </c>
      <c r="G2" s="10" t="s">
        <v>25</v>
      </c>
      <c r="H2" s="10" t="s">
        <v>12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32</v>
      </c>
      <c r="P2" s="10" t="s">
        <v>33</v>
      </c>
      <c r="Q2" s="10" t="s">
        <v>34</v>
      </c>
      <c r="R2" s="10" t="s">
        <v>35</v>
      </c>
      <c r="S2" s="10" t="s">
        <v>36</v>
      </c>
      <c r="T2" s="10" t="s">
        <v>37</v>
      </c>
      <c r="U2" s="10" t="s">
        <v>38</v>
      </c>
      <c r="V2" s="9" t="s">
        <v>39</v>
      </c>
      <c r="W2" s="10" t="s">
        <v>40</v>
      </c>
      <c r="X2" s="10" t="s">
        <v>41</v>
      </c>
      <c r="Y2" s="10" t="s">
        <v>42</v>
      </c>
      <c r="Z2" s="10" t="s">
        <v>43</v>
      </c>
      <c r="AA2" s="10" t="s">
        <v>44</v>
      </c>
      <c r="AB2" s="10" t="s">
        <v>45</v>
      </c>
      <c r="AC2" s="10" t="s">
        <v>46</v>
      </c>
      <c r="AD2" s="10" t="s">
        <v>16</v>
      </c>
      <c r="AE2" s="9" t="s">
        <v>47</v>
      </c>
      <c r="AF2" s="9" t="s">
        <v>48</v>
      </c>
      <c r="AG2" s="10" t="s">
        <v>49</v>
      </c>
      <c r="AH2" s="10" t="s">
        <v>50</v>
      </c>
      <c r="AI2" s="10" t="s">
        <v>51</v>
      </c>
      <c r="AJ2" s="10" t="s">
        <v>52</v>
      </c>
      <c r="AK2" s="10" t="s">
        <v>53</v>
      </c>
      <c r="AL2" s="10" t="s">
        <v>54</v>
      </c>
      <c r="AM2" s="10" t="s">
        <v>55</v>
      </c>
      <c r="AN2" s="10" t="s">
        <v>56</v>
      </c>
      <c r="AO2" s="10" t="s">
        <v>57</v>
      </c>
      <c r="AP2" s="10" t="s">
        <v>58</v>
      </c>
      <c r="AQ2" s="10" t="s">
        <v>59</v>
      </c>
      <c r="AR2" s="11" t="s">
        <v>60</v>
      </c>
      <c r="AS2" s="11" t="s">
        <v>61</v>
      </c>
    </row>
    <row r="3" spans="1:45" s="13" customFormat="1" x14ac:dyDescent="0.2">
      <c r="A3" s="16"/>
      <c r="B3" s="13">
        <f>Werkgever!C4</f>
        <v>0</v>
      </c>
      <c r="D3" s="12"/>
      <c r="E3" s="12"/>
      <c r="F3" s="14"/>
      <c r="G3" s="14"/>
      <c r="H3" s="13">
        <f>Werkgever!C5</f>
        <v>0</v>
      </c>
      <c r="I3" s="13">
        <f>Werkgever!C6</f>
        <v>0</v>
      </c>
      <c r="J3" s="26" t="str">
        <f>IF(Werkgever!C7="","",Werkgever!C7)</f>
        <v/>
      </c>
      <c r="K3" s="13">
        <f>Werkgever!C8</f>
        <v>0</v>
      </c>
      <c r="L3" s="13">
        <f>Werkgever!C9</f>
        <v>0</v>
      </c>
      <c r="M3" s="13">
        <f>Werkgever!C10</f>
        <v>0</v>
      </c>
      <c r="N3" s="13" t="s">
        <v>166</v>
      </c>
      <c r="U3" s="13">
        <f>Werkgever!C12</f>
        <v>0</v>
      </c>
      <c r="V3" s="38">
        <f>Werkgever!C13</f>
        <v>0</v>
      </c>
      <c r="W3" s="14">
        <f>Werkgever!C14</f>
        <v>0</v>
      </c>
      <c r="AD3" s="37" t="s">
        <v>184</v>
      </c>
      <c r="AE3" s="16"/>
      <c r="AF3" s="16"/>
      <c r="AG3" s="13" t="e">
        <f>VLOOKUP(Werkgever!C29,Werkgever!Z18:AB19,2,0)</f>
        <v>#N/A</v>
      </c>
      <c r="AH3" s="13" t="e">
        <f>VLOOKUP(Werkgever!C29,Werkgever!Z18:AC19,3,0)</f>
        <v>#N/A</v>
      </c>
    </row>
    <row r="4" spans="1:45" s="13" customFormat="1" x14ac:dyDescent="0.2">
      <c r="A4" s="12"/>
      <c r="D4" s="12"/>
      <c r="E4" s="12"/>
      <c r="F4" s="14"/>
      <c r="V4" s="12"/>
      <c r="W4" s="14"/>
      <c r="AE4" s="12"/>
      <c r="AF4" s="15"/>
    </row>
    <row r="5" spans="1:45" s="13" customFormat="1" x14ac:dyDescent="0.2">
      <c r="A5" s="12"/>
      <c r="D5" s="12"/>
      <c r="E5" s="12"/>
      <c r="F5" s="14"/>
      <c r="G5" s="14"/>
      <c r="V5" s="12"/>
      <c r="W5" s="14"/>
      <c r="AE5" s="12"/>
      <c r="AF5" s="15"/>
    </row>
    <row r="6" spans="1:45" s="13" customFormat="1" x14ac:dyDescent="0.2">
      <c r="A6" s="12"/>
      <c r="D6" s="12"/>
      <c r="E6" s="12"/>
      <c r="F6" s="14"/>
      <c r="V6" s="12"/>
      <c r="W6" s="14"/>
      <c r="AE6" s="12"/>
      <c r="AF6" s="15"/>
    </row>
    <row r="7" spans="1:45" s="13" customFormat="1" x14ac:dyDescent="0.2">
      <c r="A7" s="12"/>
      <c r="D7" s="12"/>
      <c r="E7" s="12"/>
      <c r="F7" s="14"/>
      <c r="G7" s="14"/>
      <c r="V7" s="12"/>
      <c r="W7" s="14"/>
      <c r="AE7" s="12"/>
      <c r="AF7" s="12"/>
    </row>
    <row r="8" spans="1:45" s="13" customFormat="1" x14ac:dyDescent="0.2">
      <c r="A8" s="12"/>
      <c r="D8" s="12"/>
      <c r="E8" s="12"/>
      <c r="F8" s="14"/>
      <c r="G8" s="14"/>
      <c r="V8" s="12"/>
      <c r="W8" s="14"/>
      <c r="AE8" s="12"/>
      <c r="AF8" s="12"/>
    </row>
    <row r="12" spans="1:45" s="13" customFormat="1" x14ac:dyDescent="0.2">
      <c r="A12" s="12"/>
      <c r="D12" s="12"/>
      <c r="E12" s="12"/>
      <c r="AB12" s="12"/>
      <c r="AC12" s="12"/>
      <c r="AI12" s="12"/>
      <c r="AR12" s="12"/>
    </row>
    <row r="13" spans="1:45" s="13" customFormat="1" x14ac:dyDescent="0.2">
      <c r="A13" s="12"/>
      <c r="D13" s="12"/>
      <c r="E13" s="12"/>
      <c r="AB13" s="12"/>
      <c r="AC13" s="12"/>
      <c r="AI13" s="12"/>
      <c r="AR13" s="12"/>
    </row>
    <row r="14" spans="1:45" s="13" customFormat="1" x14ac:dyDescent="0.2">
      <c r="A14" s="12"/>
      <c r="D14" s="12"/>
      <c r="E14" s="12"/>
      <c r="AB14" s="12"/>
      <c r="AC14" s="12"/>
      <c r="AI14" s="12"/>
      <c r="AR14" s="12"/>
    </row>
    <row r="15" spans="1:45" s="13" customFormat="1" x14ac:dyDescent="0.2">
      <c r="A15" s="12"/>
      <c r="D15" s="12"/>
      <c r="E15" s="12"/>
      <c r="AB15" s="12"/>
      <c r="AC15" s="12"/>
      <c r="AI15" s="12"/>
      <c r="AR15" s="12"/>
    </row>
    <row r="75" spans="31:32" x14ac:dyDescent="0.2">
      <c r="AE75">
        <v>1</v>
      </c>
      <c r="AF75">
        <v>2023</v>
      </c>
    </row>
    <row r="76" spans="31:32" x14ac:dyDescent="0.2">
      <c r="AE76">
        <v>2</v>
      </c>
      <c r="AF76">
        <v>2024</v>
      </c>
    </row>
    <row r="77" spans="31:32" x14ac:dyDescent="0.2">
      <c r="AE77">
        <v>3</v>
      </c>
      <c r="AF77">
        <v>2025</v>
      </c>
    </row>
    <row r="78" spans="31:32" x14ac:dyDescent="0.2">
      <c r="AE78">
        <v>4</v>
      </c>
      <c r="AF78">
        <v>2026</v>
      </c>
    </row>
    <row r="79" spans="31:32" x14ac:dyDescent="0.2">
      <c r="AE79">
        <v>5</v>
      </c>
    </row>
    <row r="80" spans="31:32" x14ac:dyDescent="0.2">
      <c r="AE80">
        <v>6</v>
      </c>
    </row>
    <row r="81" spans="31:31" x14ac:dyDescent="0.2">
      <c r="AE81">
        <v>7</v>
      </c>
    </row>
    <row r="82" spans="31:31" x14ac:dyDescent="0.2">
      <c r="AE82">
        <v>8</v>
      </c>
    </row>
    <row r="83" spans="31:31" x14ac:dyDescent="0.2">
      <c r="AE83">
        <v>9</v>
      </c>
    </row>
    <row r="84" spans="31:31" x14ac:dyDescent="0.2">
      <c r="AE84">
        <v>10</v>
      </c>
    </row>
    <row r="85" spans="31:31" x14ac:dyDescent="0.2">
      <c r="AE85">
        <v>11</v>
      </c>
    </row>
    <row r="86" spans="31:31" x14ac:dyDescent="0.2">
      <c r="AE86">
        <v>12</v>
      </c>
    </row>
  </sheetData>
  <sheetProtection sheet="1" objects="1" scenarios="1"/>
  <dataValidations count="2">
    <dataValidation type="list" allowBlank="1" showInputMessage="1" showErrorMessage="1" sqref="AE3" xr:uid="{FC4B97CF-F5C7-D147-9CF2-AC1BFD0DBA22}">
      <formula1>$AE$75:$AE$86</formula1>
    </dataValidation>
    <dataValidation type="list" allowBlank="1" showInputMessage="1" showErrorMessage="1" sqref="AF3" xr:uid="{D0A414F1-C817-9047-ADCD-66F0B328DFC8}">
      <formula1>$AF$75:$AF$78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0457-758B-CF40-BB50-49F8DB093490}">
  <dimension ref="A1:DD3"/>
  <sheetViews>
    <sheetView workbookViewId="0">
      <selection activeCell="A3" sqref="A3"/>
    </sheetView>
  </sheetViews>
  <sheetFormatPr baseColWidth="10" defaultRowHeight="16" x14ac:dyDescent="0.2"/>
  <sheetData>
    <row r="1" spans="1:108" x14ac:dyDescent="0.2">
      <c r="A1" s="3" t="s">
        <v>10</v>
      </c>
      <c r="B1" s="4" t="s">
        <v>65</v>
      </c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4" t="s">
        <v>66</v>
      </c>
      <c r="O1" s="5"/>
      <c r="P1" s="5"/>
      <c r="Q1" s="5"/>
      <c r="R1" s="5"/>
      <c r="S1" s="5"/>
      <c r="T1" s="5"/>
      <c r="U1" s="4" t="s">
        <v>13</v>
      </c>
      <c r="V1" s="5"/>
      <c r="W1" s="5"/>
      <c r="X1" s="5"/>
      <c r="Y1" s="5"/>
      <c r="Z1" s="4" t="s">
        <v>14</v>
      </c>
      <c r="AA1" s="5"/>
      <c r="AB1" s="6"/>
      <c r="AC1" s="6"/>
      <c r="AD1" s="5"/>
      <c r="AE1" s="4" t="s">
        <v>15</v>
      </c>
      <c r="AF1" s="5"/>
      <c r="AG1" s="5"/>
      <c r="AH1" s="5"/>
      <c r="AI1" s="5"/>
      <c r="AJ1" s="6"/>
      <c r="AK1" s="5"/>
      <c r="AL1" s="5"/>
      <c r="AM1" s="4" t="s">
        <v>67</v>
      </c>
      <c r="AN1" s="5"/>
      <c r="AO1" s="5"/>
      <c r="AP1" s="5"/>
      <c r="AQ1" s="5"/>
      <c r="AR1" s="5"/>
      <c r="AS1" s="6"/>
      <c r="AT1" s="5" t="s">
        <v>68</v>
      </c>
      <c r="AU1" s="4" t="s">
        <v>69</v>
      </c>
      <c r="AV1" s="5"/>
      <c r="AW1" s="5"/>
      <c r="AX1" s="5"/>
      <c r="AY1" s="5"/>
      <c r="AZ1" s="5"/>
      <c r="BA1" s="5"/>
      <c r="BB1" s="4"/>
      <c r="BC1" s="5"/>
      <c r="BD1" s="5"/>
      <c r="BE1" s="5"/>
      <c r="BF1" s="5"/>
      <c r="BG1" s="5"/>
      <c r="BH1" s="5"/>
      <c r="BI1" s="5"/>
      <c r="BJ1" s="4" t="s">
        <v>70</v>
      </c>
      <c r="BK1" s="5"/>
      <c r="BL1" s="5"/>
      <c r="BM1" s="5"/>
      <c r="BN1" s="5"/>
      <c r="BO1" s="5"/>
      <c r="BP1" s="5"/>
      <c r="BQ1" s="4"/>
      <c r="BR1" s="5"/>
      <c r="BS1" s="5"/>
      <c r="BT1" s="5"/>
      <c r="BU1" s="5"/>
      <c r="BV1" s="5"/>
      <c r="BW1" s="5"/>
      <c r="BX1" s="5"/>
      <c r="BY1" s="4" t="s">
        <v>71</v>
      </c>
      <c r="BZ1" s="5"/>
      <c r="CA1" s="5"/>
      <c r="CB1" s="5"/>
      <c r="CC1" s="5"/>
      <c r="CD1" s="5"/>
      <c r="CE1" s="5"/>
      <c r="CF1" s="5"/>
      <c r="CG1" s="4"/>
      <c r="CH1" s="4" t="s">
        <v>72</v>
      </c>
      <c r="CI1" s="5"/>
      <c r="CJ1" s="5"/>
      <c r="CK1" s="5"/>
      <c r="CL1" s="5"/>
      <c r="CM1" s="5"/>
      <c r="CN1" s="5"/>
      <c r="CO1" s="5"/>
      <c r="CP1" s="5"/>
      <c r="CQ1" s="4" t="s">
        <v>73</v>
      </c>
      <c r="CR1" s="4" t="s">
        <v>74</v>
      </c>
      <c r="CS1" s="4" t="s">
        <v>75</v>
      </c>
      <c r="CT1" s="5"/>
      <c r="CU1" s="5"/>
      <c r="CV1" s="5"/>
      <c r="CW1" s="5"/>
      <c r="CX1" s="5"/>
      <c r="CY1" s="5"/>
      <c r="CZ1" s="5"/>
      <c r="DA1" s="5" t="s">
        <v>76</v>
      </c>
      <c r="DB1" s="8" t="s">
        <v>18</v>
      </c>
      <c r="DC1" s="7"/>
      <c r="DD1" s="7"/>
    </row>
    <row r="2" spans="1:108" x14ac:dyDescent="0.2">
      <c r="A2" s="9" t="s">
        <v>19</v>
      </c>
      <c r="B2" s="10" t="s">
        <v>77</v>
      </c>
      <c r="C2" s="10" t="s">
        <v>78</v>
      </c>
      <c r="D2" s="9" t="s">
        <v>22</v>
      </c>
      <c r="E2" s="9" t="s">
        <v>23</v>
      </c>
      <c r="F2" s="10" t="s">
        <v>79</v>
      </c>
      <c r="G2" s="10" t="s">
        <v>25</v>
      </c>
      <c r="H2" s="10" t="s">
        <v>80</v>
      </c>
      <c r="I2" s="10" t="s">
        <v>81</v>
      </c>
      <c r="J2" s="10" t="s">
        <v>82</v>
      </c>
      <c r="K2" s="10" t="s">
        <v>83</v>
      </c>
      <c r="L2" s="10" t="s">
        <v>84</v>
      </c>
      <c r="M2" s="10" t="s">
        <v>85</v>
      </c>
      <c r="N2" s="10" t="s">
        <v>66</v>
      </c>
      <c r="O2" s="10" t="s">
        <v>2</v>
      </c>
      <c r="P2" s="10" t="s">
        <v>86</v>
      </c>
      <c r="Q2" s="10" t="s">
        <v>3</v>
      </c>
      <c r="R2" s="10" t="s">
        <v>4</v>
      </c>
      <c r="S2" s="10" t="s">
        <v>87</v>
      </c>
      <c r="T2" s="10" t="s">
        <v>88</v>
      </c>
      <c r="U2" s="10" t="s">
        <v>32</v>
      </c>
      <c r="V2" s="10" t="s">
        <v>33</v>
      </c>
      <c r="W2" s="10" t="s">
        <v>89</v>
      </c>
      <c r="X2" s="10" t="s">
        <v>35</v>
      </c>
      <c r="Y2" s="10" t="s">
        <v>36</v>
      </c>
      <c r="Z2" s="10" t="s">
        <v>90</v>
      </c>
      <c r="AA2" s="10" t="s">
        <v>91</v>
      </c>
      <c r="AB2" s="9" t="s">
        <v>39</v>
      </c>
      <c r="AC2" s="9" t="s">
        <v>92</v>
      </c>
      <c r="AD2" s="10" t="s">
        <v>40</v>
      </c>
      <c r="AE2" s="10" t="s">
        <v>42</v>
      </c>
      <c r="AF2" s="10" t="s">
        <v>43</v>
      </c>
      <c r="AG2" s="10" t="s">
        <v>44</v>
      </c>
      <c r="AH2" s="10" t="s">
        <v>93</v>
      </c>
      <c r="AI2" s="10" t="s">
        <v>94</v>
      </c>
      <c r="AJ2" s="9" t="s">
        <v>95</v>
      </c>
      <c r="AK2" s="10" t="s">
        <v>96</v>
      </c>
      <c r="AL2" s="10" t="s">
        <v>45</v>
      </c>
      <c r="AM2" s="10" t="s">
        <v>67</v>
      </c>
      <c r="AN2" s="10" t="s">
        <v>97</v>
      </c>
      <c r="AO2" s="10" t="s">
        <v>98</v>
      </c>
      <c r="AP2" s="10" t="s">
        <v>99</v>
      </c>
      <c r="AQ2" s="10" t="s">
        <v>100</v>
      </c>
      <c r="AR2" s="10" t="s">
        <v>101</v>
      </c>
      <c r="AS2" s="9" t="s">
        <v>102</v>
      </c>
      <c r="AT2" s="10" t="s">
        <v>103</v>
      </c>
      <c r="AU2" s="10" t="s">
        <v>104</v>
      </c>
      <c r="AV2" s="10" t="s">
        <v>105</v>
      </c>
      <c r="AW2" s="10" t="s">
        <v>106</v>
      </c>
      <c r="AX2" s="10" t="s">
        <v>107</v>
      </c>
      <c r="AY2" s="10" t="s">
        <v>108</v>
      </c>
      <c r="AZ2" s="10" t="s">
        <v>109</v>
      </c>
      <c r="BA2" s="10" t="s">
        <v>110</v>
      </c>
      <c r="BB2" s="10" t="s">
        <v>111</v>
      </c>
      <c r="BC2" s="10" t="s">
        <v>112</v>
      </c>
      <c r="BD2" s="10" t="s">
        <v>113</v>
      </c>
      <c r="BE2" s="10" t="s">
        <v>114</v>
      </c>
      <c r="BF2" s="10" t="s">
        <v>115</v>
      </c>
      <c r="BG2" s="10" t="s">
        <v>116</v>
      </c>
      <c r="BH2" s="10" t="s">
        <v>117</v>
      </c>
      <c r="BI2" s="10" t="s">
        <v>118</v>
      </c>
      <c r="BJ2" s="10" t="s">
        <v>119</v>
      </c>
      <c r="BK2" s="10" t="s">
        <v>120</v>
      </c>
      <c r="BL2" s="10" t="s">
        <v>121</v>
      </c>
      <c r="BM2" s="10" t="s">
        <v>122</v>
      </c>
      <c r="BN2" s="10" t="s">
        <v>123</v>
      </c>
      <c r="BO2" s="10" t="s">
        <v>124</v>
      </c>
      <c r="BP2" s="10" t="s">
        <v>125</v>
      </c>
      <c r="BQ2" s="10" t="s">
        <v>126</v>
      </c>
      <c r="BR2" s="10" t="s">
        <v>127</v>
      </c>
      <c r="BS2" s="10" t="s">
        <v>128</v>
      </c>
      <c r="BT2" s="10" t="s">
        <v>129</v>
      </c>
      <c r="BU2" s="10" t="s">
        <v>130</v>
      </c>
      <c r="BV2" s="10" t="s">
        <v>131</v>
      </c>
      <c r="BW2" s="10" t="s">
        <v>132</v>
      </c>
      <c r="BX2" s="10" t="s">
        <v>133</v>
      </c>
      <c r="BY2" s="10" t="s">
        <v>134</v>
      </c>
      <c r="BZ2" s="10" t="s">
        <v>135</v>
      </c>
      <c r="CA2" s="10" t="s">
        <v>136</v>
      </c>
      <c r="CB2" s="10" t="s">
        <v>137</v>
      </c>
      <c r="CC2" s="10" t="s">
        <v>138</v>
      </c>
      <c r="CD2" s="10" t="s">
        <v>139</v>
      </c>
      <c r="CE2" s="10" t="s">
        <v>140</v>
      </c>
      <c r="CF2" s="10" t="s">
        <v>141</v>
      </c>
      <c r="CG2" s="27" t="s">
        <v>183</v>
      </c>
      <c r="CH2" s="10" t="s">
        <v>142</v>
      </c>
      <c r="CI2" s="10" t="s">
        <v>143</v>
      </c>
      <c r="CJ2" s="10" t="s">
        <v>144</v>
      </c>
      <c r="CK2" s="10" t="s">
        <v>145</v>
      </c>
      <c r="CL2" s="10" t="s">
        <v>146</v>
      </c>
      <c r="CM2" s="10" t="s">
        <v>147</v>
      </c>
      <c r="CN2" s="10" t="s">
        <v>148</v>
      </c>
      <c r="CO2" s="10" t="s">
        <v>149</v>
      </c>
      <c r="CP2" s="10" t="s">
        <v>150</v>
      </c>
      <c r="CQ2" s="10" t="s">
        <v>73</v>
      </c>
      <c r="CR2" s="10" t="s">
        <v>151</v>
      </c>
      <c r="CS2" s="10" t="s">
        <v>152</v>
      </c>
      <c r="CT2" s="10" t="s">
        <v>153</v>
      </c>
      <c r="CU2" s="10" t="s">
        <v>154</v>
      </c>
      <c r="CV2" s="10" t="s">
        <v>155</v>
      </c>
      <c r="CW2" s="10" t="s">
        <v>156</v>
      </c>
      <c r="CX2" s="10" t="s">
        <v>157</v>
      </c>
      <c r="CY2" s="10" t="s">
        <v>158</v>
      </c>
      <c r="CZ2" s="10" t="s">
        <v>159</v>
      </c>
      <c r="DA2" s="10" t="s">
        <v>160</v>
      </c>
      <c r="DB2" s="10" t="s">
        <v>59</v>
      </c>
      <c r="DC2" s="11" t="s">
        <v>60</v>
      </c>
      <c r="DD2" s="11" t="s">
        <v>61</v>
      </c>
    </row>
    <row r="3" spans="1:108" s="13" customFormat="1" x14ac:dyDescent="0.2">
      <c r="A3" s="26">
        <f>Debiteuren!A3</f>
        <v>0</v>
      </c>
      <c r="B3" s="26">
        <f>Debiteuren!A3</f>
        <v>0</v>
      </c>
      <c r="C3" s="13">
        <f>Debiteuren!B3</f>
        <v>0</v>
      </c>
      <c r="D3" s="12"/>
      <c r="E3" s="12"/>
      <c r="H3" s="13">
        <f>Werkgever!C16</f>
        <v>0</v>
      </c>
      <c r="L3" s="17"/>
      <c r="M3" s="17"/>
      <c r="N3" s="13">
        <f>Debiteuren!H3</f>
        <v>0</v>
      </c>
      <c r="O3" s="13">
        <f>Debiteuren!I3</f>
        <v>0</v>
      </c>
      <c r="P3" s="26" t="str">
        <f>Debiteuren!J3</f>
        <v/>
      </c>
      <c r="Q3" s="13">
        <f>Debiteuren!K3</f>
        <v>0</v>
      </c>
      <c r="R3" s="13">
        <f>Debiteuren!L3</f>
        <v>0</v>
      </c>
      <c r="S3" s="13">
        <f>Debiteuren!M3</f>
        <v>0</v>
      </c>
      <c r="T3" s="13" t="str">
        <f>Debiteuren!N3</f>
        <v>NL</v>
      </c>
      <c r="AA3" s="13">
        <f>Werkgever!C12</f>
        <v>0</v>
      </c>
      <c r="AB3" s="38">
        <f>Werkgever!C13</f>
        <v>0</v>
      </c>
      <c r="AC3" s="12"/>
      <c r="AD3" s="13">
        <f>Werkgever!C14</f>
        <v>0</v>
      </c>
      <c r="AJ3" s="12"/>
      <c r="AM3" s="13">
        <f>Werkgever!C15</f>
        <v>0</v>
      </c>
      <c r="AN3" s="13">
        <f>VLOOKUP(Werkgever!C21,Werkgever!Z21:AA24,2,0)</f>
        <v>1</v>
      </c>
      <c r="AO3" s="13">
        <f>C3</f>
        <v>0</v>
      </c>
      <c r="AP3" s="13" t="s">
        <v>161</v>
      </c>
      <c r="AQ3" s="17"/>
      <c r="AR3" s="17"/>
      <c r="AS3" s="12" t="s">
        <v>162</v>
      </c>
      <c r="BZ3" s="13">
        <f>Werkgever!C18</f>
        <v>0</v>
      </c>
      <c r="CG3">
        <v>1</v>
      </c>
    </row>
  </sheetData>
  <sheetProtection sheet="1" objects="1" scenarios="1"/>
  <dataValidations count="1">
    <dataValidation type="list" allowBlank="1" showInputMessage="1" showErrorMessage="1" sqref="CG3" xr:uid="{8400E6B4-9570-1043-90A2-5B5E7EF8F61C}">
      <formula1>"1, 2"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Werkgever</vt:lpstr>
      <vt:lpstr>Debiteuren</vt:lpstr>
      <vt:lpstr>Bedrijven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Johnnie Drieenhuizen</dc:creator>
  <cp:lastModifiedBy>Hanneke Geurts</cp:lastModifiedBy>
  <dcterms:created xsi:type="dcterms:W3CDTF">2020-02-24T11:50:19Z</dcterms:created>
  <dcterms:modified xsi:type="dcterms:W3CDTF">2025-04-08T08:03:18Z</dcterms:modified>
</cp:coreProperties>
</file>